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2850" yWindow="1200" windowWidth="23040" windowHeight="11130" tabRatio="860" activeTab="1"/>
  </bookViews>
  <sheets>
    <sheet name="data" sheetId="1" r:id="rId1"/>
    <sheet name="metadata" sheetId="2" r:id="rId2"/>
  </sheets>
  <externalReferences>
    <externalReference r:id="rId5"/>
    <externalReference r:id="rId6"/>
  </externalReferences>
  <definedNames>
    <definedName name="_xlnm.Print_Area" localSheetId="0">'data'!$A$1:$J$21</definedName>
  </definedNames>
  <calcPr fullCalcOnLoad="1"/>
</workbook>
</file>

<file path=xl/sharedStrings.xml><?xml version="1.0" encoding="utf-8"?>
<sst xmlns="http://schemas.openxmlformats.org/spreadsheetml/2006/main" count="65" uniqueCount="58">
  <si>
    <t>1.</t>
  </si>
  <si>
    <t>2.</t>
  </si>
  <si>
    <t xml:space="preserve"> 1.1</t>
  </si>
  <si>
    <t xml:space="preserve"> 1.2</t>
  </si>
  <si>
    <t>млн.долл. США</t>
  </si>
  <si>
    <t>млн.тенге</t>
  </si>
  <si>
    <t>млн.долл США</t>
  </si>
  <si>
    <t xml:space="preserve">млн. международных долл.  </t>
  </si>
  <si>
    <t>Indicator</t>
  </si>
  <si>
    <t>The definition of the indicator</t>
  </si>
  <si>
    <t xml:space="preserve">Unit measurement </t>
  </si>
  <si>
    <t>Periodicity</t>
  </si>
  <si>
    <t>annual</t>
  </si>
  <si>
    <t>Source of information</t>
  </si>
  <si>
    <t>Level of aggregation</t>
  </si>
  <si>
    <t>Republic of Kazakhstan</t>
  </si>
  <si>
    <t>Indicator split values</t>
  </si>
  <si>
    <t>Methodology/
calculation method</t>
  </si>
  <si>
    <t>Assessment of compliance of the national indicator with the set of green growth indicators of the OECD</t>
  </si>
  <si>
    <t>Link to SDG indicators, UNECE Environmental monitoring and assessment indicators</t>
  </si>
  <si>
    <t>Components of the calculation
indicator</t>
  </si>
  <si>
    <t>Indicator derivatives</t>
  </si>
  <si>
    <t>Source</t>
  </si>
  <si>
    <t>The timing of the updates</t>
  </si>
  <si>
    <t>December</t>
  </si>
  <si>
    <t>Contacts</t>
  </si>
  <si>
    <t>Internal consumption of non-energy materials</t>
  </si>
  <si>
    <t>biotic materials</t>
  </si>
  <si>
    <t>abiotic materials</t>
  </si>
  <si>
    <t xml:space="preserve">  including by group</t>
  </si>
  <si>
    <t>thousand tons</t>
  </si>
  <si>
    <t>US dollars
(in 2005 prices) / kg</t>
  </si>
  <si>
    <t>tenge
(in 2005 prices) / kg</t>
  </si>
  <si>
    <t>US dollars
(in 2010 prices) / kg</t>
  </si>
  <si>
    <t>For reference:</t>
  </si>
  <si>
    <t>GDP in 2005 prices</t>
  </si>
  <si>
    <t>GDP in 2010 prices</t>
  </si>
  <si>
    <t>It characterizes the efficiency of using natural non-energy resources. Domestic consumption of natural non-energy materials is calculated as the sum of extracted materials (ores, natural construction materials, etc.) and produced biomass (agricultural products , fish and forestry products, timber, feed, etc.), including their import and changes in reserves at the beginning and end of the year (for individual items) excluding exports of non-energy materials.</t>
  </si>
  <si>
    <t>tenge / kg, US dollar / kg, international dollar /kg</t>
  </si>
  <si>
    <t>-</t>
  </si>
  <si>
    <t>2.  GDP</t>
  </si>
  <si>
    <t xml:space="preserve"> Material productivity (non-energy)</t>
  </si>
  <si>
    <t>Respond</t>
  </si>
  <si>
    <t>by biotic and abiotic natural materials</t>
  </si>
  <si>
    <t>1. Domestic consumption of non-energy natural materials, tons
It is formed on the basis of statistics on production, agriculture, foreign  trade.</t>
  </si>
  <si>
    <t>Bureau of National Statistics (experimental calculations)</t>
  </si>
  <si>
    <t>Bureau of National Statistics, World Bank</t>
  </si>
  <si>
    <t>Bureau of National Statistics</t>
  </si>
  <si>
    <t>Calculated indicator.
It is defined as the ratio of GDP in constant prices (2005,2010,2015,2017) to the total volume of non-energy materials consumed in the country.</t>
  </si>
  <si>
    <t xml:space="preserve">  of these, metal ores</t>
  </si>
  <si>
    <t xml:space="preserve"> 1.2.1</t>
  </si>
  <si>
    <t>US dollars
(in 2015 prices) / kg</t>
  </si>
  <si>
    <t>GDP in 2015 prices</t>
  </si>
  <si>
    <t>international  doll.
(in 2017 prices)/kg</t>
  </si>
  <si>
    <t>GDP in 2017 prices</t>
  </si>
  <si>
    <t xml:space="preserve">Material (non-energy) productivity </t>
  </si>
  <si>
    <t>8 (7172) 749311</t>
  </si>
  <si>
    <r>
      <t xml:space="preserve"> Material (non-energy) </t>
    </r>
    <r>
      <rPr>
        <b/>
        <sz val="12"/>
        <color indexed="8"/>
        <rFont val="Roboto"/>
        <family val="0"/>
      </rPr>
      <t xml:space="preserve">productivity </t>
    </r>
    <r>
      <rPr>
        <sz val="12"/>
        <color indexed="8"/>
        <rFont val="Roboto"/>
        <family val="0"/>
      </rPr>
      <t xml:space="preserve">
(experimental calculation)</t>
    </r>
  </si>
</sst>
</file>

<file path=xl/styles.xml><?xml version="1.0" encoding="utf-8"?>
<styleSheet xmlns="http://schemas.openxmlformats.org/spreadsheetml/2006/main">
  <numFmts count="44">
    <numFmt numFmtId="5" formatCode="&quot;Т&quot;#,##0;\-&quot;Т&quot;#,##0"/>
    <numFmt numFmtId="6" formatCode="&quot;Т&quot;#,##0;[Red]\-&quot;Т&quot;#,##0"/>
    <numFmt numFmtId="7" formatCode="&quot;Т&quot;#,##0.00;\-&quot;Т&quot;#,##0.00"/>
    <numFmt numFmtId="8" formatCode="&quot;Т&quot;#,##0.00;[Red]\-&quot;Т&quot;#,##0.00"/>
    <numFmt numFmtId="42" formatCode="_-&quot;Т&quot;* #,##0_-;\-&quot;Т&quot;* #,##0_-;_-&quot;Т&quot;* &quot;-&quot;_-;_-@_-"/>
    <numFmt numFmtId="41" formatCode="_-* #,##0_-;\-* #,##0_-;_-* &quot;-&quot;_-;_-@_-"/>
    <numFmt numFmtId="44" formatCode="_-&quot;Т&quot;* #,##0.00_-;\-&quot;Т&quot;* #,##0.00_-;_-&quot;Т&quot;* &quot;-&quot;??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;[Red]0.0"/>
    <numFmt numFmtId="181" formatCode="0.00;[Red]0.00"/>
    <numFmt numFmtId="182" formatCode="0;[Red]0"/>
    <numFmt numFmtId="183" formatCode="0.0000;[Red]0.0000"/>
    <numFmt numFmtId="184" formatCode="0.000;[Red]0.000"/>
    <numFmt numFmtId="185" formatCode="#,##0.0;[Red]#,##0.0"/>
    <numFmt numFmtId="186" formatCode="0.0%"/>
    <numFmt numFmtId="187" formatCode="#,##0.0"/>
    <numFmt numFmtId="188" formatCode="0.0"/>
    <numFmt numFmtId="189" formatCode="0.000"/>
    <numFmt numFmtId="190" formatCode="#,##0;[Red]#,##0"/>
    <numFmt numFmtId="191" formatCode="0.00000"/>
    <numFmt numFmtId="192" formatCode="0.0000"/>
    <numFmt numFmtId="193" formatCode="#,##0.0000000"/>
    <numFmt numFmtId="194" formatCode="#,##0.00000"/>
    <numFmt numFmtId="195" formatCode="#,##0.0000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8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8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Roboto"/>
      <family val="0"/>
    </font>
    <font>
      <sz val="12"/>
      <color indexed="8"/>
      <name val="Roboto"/>
      <family val="0"/>
    </font>
    <font>
      <sz val="11"/>
      <color indexed="8"/>
      <name val="Roboto"/>
      <family val="0"/>
    </font>
    <font>
      <b/>
      <sz val="11"/>
      <color indexed="8"/>
      <name val="Roboto"/>
      <family val="0"/>
    </font>
    <font>
      <sz val="11"/>
      <name val="Roboto"/>
      <family val="0"/>
    </font>
    <font>
      <i/>
      <sz val="11"/>
      <color indexed="8"/>
      <name val="Roboto"/>
      <family val="0"/>
    </font>
    <font>
      <i/>
      <sz val="10"/>
      <color indexed="8"/>
      <name val="Roboto"/>
      <family val="0"/>
    </font>
    <font>
      <sz val="10"/>
      <color indexed="8"/>
      <name val="Roboto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8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8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Roboto"/>
      <family val="0"/>
    </font>
    <font>
      <sz val="11"/>
      <color theme="1"/>
      <name val="Roboto"/>
      <family val="0"/>
    </font>
    <font>
      <sz val="12"/>
      <color theme="1"/>
      <name val="Roboto"/>
      <family val="0"/>
    </font>
    <font>
      <b/>
      <sz val="11"/>
      <color theme="1"/>
      <name val="Roboto"/>
      <family val="0"/>
    </font>
    <font>
      <i/>
      <sz val="11"/>
      <color theme="1"/>
      <name val="Roboto"/>
      <family val="0"/>
    </font>
    <font>
      <i/>
      <sz val="10"/>
      <color theme="1"/>
      <name val="Roboto"/>
      <family val="0"/>
    </font>
    <font>
      <sz val="10"/>
      <color theme="1"/>
      <name val="Roboto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46" fillId="4" borderId="0" xfId="0" applyFont="1" applyFill="1" applyAlignment="1">
      <alignment horizontal="center" vertical="center" wrapText="1"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6" fillId="0" borderId="0" xfId="0" applyFont="1" applyAlignment="1">
      <alignment/>
    </xf>
    <xf numFmtId="187" fontId="48" fillId="0" borderId="0" xfId="0" applyNumberFormat="1" applyFont="1" applyBorder="1" applyAlignment="1">
      <alignment vertical="center" wrapText="1"/>
    </xf>
    <xf numFmtId="0" fontId="47" fillId="4" borderId="10" xfId="0" applyFont="1" applyFill="1" applyBorder="1" applyAlignment="1">
      <alignment/>
    </xf>
    <xf numFmtId="0" fontId="49" fillId="4" borderId="10" xfId="0" applyFont="1" applyFill="1" applyBorder="1" applyAlignment="1">
      <alignment wrapText="1"/>
    </xf>
    <xf numFmtId="0" fontId="47" fillId="4" borderId="10" xfId="0" applyFont="1" applyFill="1" applyBorder="1" applyAlignment="1">
      <alignment horizontal="center" vertical="center" wrapText="1"/>
    </xf>
    <xf numFmtId="1" fontId="48" fillId="0" borderId="10" xfId="0" applyNumberFormat="1" applyFont="1" applyBorder="1" applyAlignment="1">
      <alignment horizontal="center"/>
    </xf>
    <xf numFmtId="1" fontId="48" fillId="0" borderId="11" xfId="0" applyNumberFormat="1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1" fontId="48" fillId="0" borderId="10" xfId="0" applyNumberFormat="1" applyFont="1" applyFill="1" applyBorder="1" applyAlignment="1">
      <alignment horizontal="center"/>
    </xf>
    <xf numFmtId="0" fontId="47" fillId="0" borderId="10" xfId="0" applyFont="1" applyBorder="1" applyAlignment="1">
      <alignment horizontal="left" wrapText="1"/>
    </xf>
    <xf numFmtId="0" fontId="47" fillId="0" borderId="10" xfId="0" applyFont="1" applyFill="1" applyBorder="1" applyAlignment="1">
      <alignment horizontal="center" wrapText="1"/>
    </xf>
    <xf numFmtId="187" fontId="48" fillId="0" borderId="10" xfId="0" applyNumberFormat="1" applyFont="1" applyFill="1" applyBorder="1" applyAlignment="1">
      <alignment/>
    </xf>
    <xf numFmtId="187" fontId="48" fillId="0" borderId="11" xfId="0" applyNumberFormat="1" applyFont="1" applyFill="1" applyBorder="1" applyAlignment="1">
      <alignment/>
    </xf>
    <xf numFmtId="0" fontId="47" fillId="0" borderId="12" xfId="0" applyFont="1" applyBorder="1" applyAlignment="1">
      <alignment horizontal="center"/>
    </xf>
    <xf numFmtId="0" fontId="47" fillId="0" borderId="0" xfId="0" applyFont="1" applyAlignment="1">
      <alignment horizontal="left" wrapText="1"/>
    </xf>
    <xf numFmtId="0" fontId="47" fillId="0" borderId="13" xfId="0" applyFont="1" applyFill="1" applyBorder="1" applyAlignment="1">
      <alignment horizontal="center"/>
    </xf>
    <xf numFmtId="0" fontId="47" fillId="0" borderId="10" xfId="0" applyFont="1" applyBorder="1" applyAlignment="1">
      <alignment horizontal="center" vertical="center"/>
    </xf>
    <xf numFmtId="0" fontId="47" fillId="0" borderId="12" xfId="0" applyFont="1" applyBorder="1" applyAlignment="1">
      <alignment horizontal="left" vertical="center" wrapText="1"/>
    </xf>
    <xf numFmtId="0" fontId="24" fillId="0" borderId="10" xfId="0" applyFont="1" applyFill="1" applyBorder="1" applyAlignment="1">
      <alignment horizontal="center" vertical="center" wrapText="1"/>
    </xf>
    <xf numFmtId="187" fontId="48" fillId="4" borderId="10" xfId="0" applyNumberFormat="1" applyFont="1" applyFill="1" applyBorder="1" applyAlignment="1">
      <alignment/>
    </xf>
    <xf numFmtId="187" fontId="48" fillId="4" borderId="11" xfId="0" applyNumberFormat="1" applyFont="1" applyFill="1" applyBorder="1" applyAlignment="1">
      <alignment/>
    </xf>
    <xf numFmtId="0" fontId="47" fillId="0" borderId="14" xfId="0" applyFont="1" applyBorder="1" applyAlignment="1">
      <alignment horizontal="left" vertical="center" wrapText="1"/>
    </xf>
    <xf numFmtId="2" fontId="24" fillId="0" borderId="10" xfId="0" applyNumberFormat="1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wrapText="1"/>
    </xf>
    <xf numFmtId="0" fontId="47" fillId="0" borderId="15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 wrapText="1"/>
    </xf>
    <xf numFmtId="0" fontId="47" fillId="33" borderId="0" xfId="0" applyFont="1" applyFill="1" applyBorder="1" applyAlignment="1">
      <alignment horizontal="center" wrapText="1"/>
    </xf>
    <xf numFmtId="187" fontId="48" fillId="0" borderId="0" xfId="0" applyNumberFormat="1" applyFont="1" applyAlignment="1">
      <alignment/>
    </xf>
    <xf numFmtId="0" fontId="47" fillId="0" borderId="0" xfId="0" applyFont="1" applyBorder="1" applyAlignment="1">
      <alignment/>
    </xf>
    <xf numFmtId="0" fontId="50" fillId="0" borderId="16" xfId="0" applyFont="1" applyFill="1" applyBorder="1" applyAlignment="1">
      <alignment wrapText="1"/>
    </xf>
    <xf numFmtId="0" fontId="51" fillId="0" borderId="0" xfId="0" applyFont="1" applyFill="1" applyBorder="1" applyAlignment="1">
      <alignment wrapText="1"/>
    </xf>
    <xf numFmtId="0" fontId="52" fillId="0" borderId="0" xfId="0" applyFont="1" applyAlignment="1">
      <alignment/>
    </xf>
    <xf numFmtId="0" fontId="47" fillId="0" borderId="10" xfId="0" applyFont="1" applyFill="1" applyBorder="1" applyAlignment="1">
      <alignment horizontal="center"/>
    </xf>
    <xf numFmtId="2" fontId="47" fillId="0" borderId="10" xfId="0" applyNumberFormat="1" applyFont="1" applyFill="1" applyBorder="1" applyAlignment="1">
      <alignment wrapText="1"/>
    </xf>
    <xf numFmtId="0" fontId="24" fillId="0" borderId="11" xfId="0" applyFont="1" applyFill="1" applyBorder="1" applyAlignment="1">
      <alignment horizontal="center" vertical="center" wrapText="1"/>
    </xf>
    <xf numFmtId="187" fontId="47" fillId="0" borderId="10" xfId="0" applyNumberFormat="1" applyFont="1" applyBorder="1" applyAlignment="1">
      <alignment/>
    </xf>
    <xf numFmtId="187" fontId="47" fillId="0" borderId="11" xfId="0" applyNumberFormat="1" applyFont="1" applyBorder="1" applyAlignment="1">
      <alignment/>
    </xf>
    <xf numFmtId="187" fontId="47" fillId="0" borderId="10" xfId="0" applyNumberFormat="1" applyFont="1" applyBorder="1" applyAlignment="1">
      <alignment horizontal="right"/>
    </xf>
    <xf numFmtId="0" fontId="47" fillId="0" borderId="10" xfId="0" applyFont="1" applyFill="1" applyBorder="1" applyAlignment="1">
      <alignment wrapText="1"/>
    </xf>
    <xf numFmtId="2" fontId="24" fillId="0" borderId="11" xfId="0" applyNumberFormat="1" applyFont="1" applyFill="1" applyBorder="1" applyAlignment="1">
      <alignment horizontal="center" vertical="center" wrapText="1"/>
    </xf>
    <xf numFmtId="187" fontId="24" fillId="33" borderId="10" xfId="0" applyNumberFormat="1" applyFont="1" applyFill="1" applyBorder="1" applyAlignment="1">
      <alignment/>
    </xf>
    <xf numFmtId="187" fontId="24" fillId="33" borderId="11" xfId="0" applyNumberFormat="1" applyFont="1" applyFill="1" applyBorder="1" applyAlignment="1">
      <alignment/>
    </xf>
    <xf numFmtId="0" fontId="47" fillId="33" borderId="10" xfId="0" applyFont="1" applyFill="1" applyBorder="1" applyAlignment="1">
      <alignment horizontal="left" wrapText="1"/>
    </xf>
    <xf numFmtId="0" fontId="47" fillId="33" borderId="11" xfId="0" applyFont="1" applyFill="1" applyBorder="1" applyAlignment="1">
      <alignment horizontal="center"/>
    </xf>
    <xf numFmtId="0" fontId="47" fillId="0" borderId="0" xfId="0" applyFont="1" applyFill="1" applyBorder="1" applyAlignment="1">
      <alignment horizontal="center"/>
    </xf>
    <xf numFmtId="187" fontId="47" fillId="0" borderId="0" xfId="0" applyNumberFormat="1" applyFont="1" applyAlignment="1">
      <alignment/>
    </xf>
    <xf numFmtId="4" fontId="47" fillId="4" borderId="11" xfId="0" applyNumberFormat="1" applyFont="1" applyFill="1" applyBorder="1" applyAlignment="1">
      <alignment horizontal="left" vertical="center" wrapText="1"/>
    </xf>
    <xf numFmtId="0" fontId="47" fillId="0" borderId="11" xfId="0" applyFont="1" applyBorder="1" applyAlignment="1">
      <alignment horizontal="left" wrapText="1"/>
    </xf>
    <xf numFmtId="0" fontId="47" fillId="0" borderId="17" xfId="0" applyFont="1" applyBorder="1" applyAlignment="1">
      <alignment horizontal="left" wrapText="1"/>
    </xf>
    <xf numFmtId="0" fontId="47" fillId="0" borderId="11" xfId="0" applyFont="1" applyFill="1" applyBorder="1" applyAlignment="1">
      <alignment horizontal="left" wrapText="1"/>
    </xf>
    <xf numFmtId="0" fontId="47" fillId="0" borderId="17" xfId="0" applyFont="1" applyFill="1" applyBorder="1" applyAlignment="1">
      <alignment horizontal="left" wrapText="1"/>
    </xf>
    <xf numFmtId="0" fontId="47" fillId="0" borderId="11" xfId="0" applyFont="1" applyBorder="1" applyAlignment="1">
      <alignment horizontal="left" wrapText="1"/>
    </xf>
    <xf numFmtId="0" fontId="47" fillId="0" borderId="17" xfId="0" applyFont="1" applyBorder="1" applyAlignment="1">
      <alignment horizontal="left" wrapText="1"/>
    </xf>
    <xf numFmtId="0" fontId="47" fillId="4" borderId="18" xfId="0" applyFont="1" applyFill="1" applyBorder="1" applyAlignment="1">
      <alignment horizontal="left" vertical="center" wrapText="1"/>
    </xf>
    <xf numFmtId="4" fontId="47" fillId="4" borderId="18" xfId="0" applyNumberFormat="1" applyFont="1" applyFill="1" applyBorder="1" applyAlignment="1">
      <alignment horizontal="left" vertical="center" wrapText="1"/>
    </xf>
    <xf numFmtId="0" fontId="47" fillId="0" borderId="10" xfId="0" applyFont="1" applyBorder="1" applyAlignment="1">
      <alignment horizontal="left" vertical="center" wrapText="1"/>
    </xf>
    <xf numFmtId="4" fontId="47" fillId="4" borderId="0" xfId="0" applyNumberFormat="1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.mukhangaliyeva\Desktop\&#1057;&#1074;&#1086;&#1076;_&#1088;&#1072;&#1089;&#1095;&#1077;&#1090;2020&#1089;&#1074;&#1086;&#1076;%202%20(3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i.sadvakasova\Desktop\&#1055;&#1086;_&#1088;&#1072;&#1073;&#1086;&#1090;&#1077;\&#1054;&#1069;&#1057;&#1056;\2023\&#1050;&#1086;&#1087;&#1080;&#1103;%20&#1057;&#1074;&#1086;&#1076;_&#1088;&#1072;&#1089;&#1095;&#1077;&#1090;2020&#1089;&#1074;&#1086;&#1076;%20(&#1054;&#1050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эксп-импорт_исх данные-ИВЦ"/>
      <sheetName val="производство-исх данные"/>
      <sheetName val="сх_исх данные"/>
      <sheetName val="охота_исх"/>
      <sheetName val="свод_расчет"/>
      <sheetName val="расчет производительности"/>
      <sheetName val="расчет производит (каз)"/>
      <sheetName val="стр."/>
      <sheetName val="поголовье"/>
      <sheetName val="Лист1"/>
    </sheetNames>
    <sheetDataSet>
      <sheetData sheetId="4">
        <row r="65">
          <cell r="B65">
            <v>272132.6896315</v>
          </cell>
          <cell r="C65">
            <v>286123.94590182</v>
          </cell>
          <cell r="D65">
            <v>297773.20714471006</v>
          </cell>
          <cell r="E65">
            <v>348637.61571642</v>
          </cell>
          <cell r="F65">
            <v>386442.61603217</v>
          </cell>
        </row>
        <row r="67">
          <cell r="B67">
            <v>39307.00833160999</v>
          </cell>
          <cell r="C67">
            <v>39032.09943237</v>
          </cell>
          <cell r="D67">
            <v>42008.328550089995</v>
          </cell>
          <cell r="E67">
            <v>43896.46114575</v>
          </cell>
          <cell r="F67">
            <v>43705.552861129996</v>
          </cell>
        </row>
        <row r="68">
          <cell r="B68">
            <v>232825.68129989</v>
          </cell>
          <cell r="C68">
            <v>247091.84646945004</v>
          </cell>
          <cell r="D68">
            <v>255764.87859462</v>
          </cell>
          <cell r="E68">
            <v>304741.15457067004</v>
          </cell>
          <cell r="F68">
            <v>342737.06317104</v>
          </cell>
        </row>
        <row r="69">
          <cell r="B69">
            <v>128711.40562589999</v>
          </cell>
          <cell r="C69">
            <v>127422.49761440001</v>
          </cell>
          <cell r="D69">
            <v>127378.4560072</v>
          </cell>
          <cell r="E69">
            <v>181471.55151700997</v>
          </cell>
          <cell r="F69">
            <v>202109.86794886997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эксп-импорт_исх данные-ИВЦ"/>
      <sheetName val="производство-исх данные"/>
      <sheetName val="сх_исх данные"/>
      <sheetName val="охота_исх"/>
      <sheetName val="свод_расчет"/>
      <sheetName val="расчет производительности"/>
      <sheetName val="расчет производит (каз)"/>
      <sheetName val="стр."/>
      <sheetName val="поголовье"/>
      <sheetName val="Лист1"/>
    </sheetNames>
    <sheetDataSet>
      <sheetData sheetId="4">
        <row r="65">
          <cell r="I65">
            <v>452495.03142859996</v>
          </cell>
          <cell r="J65">
            <v>383607.29313167994</v>
          </cell>
          <cell r="K65">
            <v>435067.3838673099</v>
          </cell>
        </row>
        <row r="67">
          <cell r="I67">
            <v>45737.73570381999</v>
          </cell>
          <cell r="J67">
            <v>44760.33134137999</v>
          </cell>
          <cell r="K67">
            <v>47505.618353009995</v>
          </cell>
        </row>
        <row r="68">
          <cell r="I68">
            <v>406757.29572478</v>
          </cell>
          <cell r="J68">
            <v>338846.96179030003</v>
          </cell>
          <cell r="K68">
            <v>387561.7655142999</v>
          </cell>
        </row>
        <row r="69">
          <cell r="I69">
            <v>233932.29799984</v>
          </cell>
          <cell r="J69">
            <v>210963.15880911</v>
          </cell>
          <cell r="K69">
            <v>237703.46426395996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"/>
  <sheetViews>
    <sheetView zoomScaleSheetLayoutView="100" zoomScalePageLayoutView="0" workbookViewId="0" topLeftCell="A1">
      <selection activeCell="D25" sqref="A1:IV16384"/>
    </sheetView>
  </sheetViews>
  <sheetFormatPr defaultColWidth="9.140625" defaultRowHeight="15"/>
  <cols>
    <col min="1" max="1" width="9.140625" style="2" customWidth="1"/>
    <col min="2" max="2" width="38.28125" style="2" customWidth="1"/>
    <col min="3" max="3" width="21.421875" style="2" customWidth="1"/>
    <col min="4" max="8" width="13.7109375" style="2" customWidth="1"/>
    <col min="9" max="9" width="13.421875" style="2" customWidth="1"/>
    <col min="10" max="10" width="13.00390625" style="2" customWidth="1"/>
    <col min="11" max="11" width="12.140625" style="2" customWidth="1"/>
    <col min="12" max="13" width="14.28125" style="2" customWidth="1"/>
    <col min="14" max="16384" width="9.140625" style="2" customWidth="1"/>
  </cols>
  <sheetData>
    <row r="1" spans="1:13" ht="39" customHeight="1">
      <c r="A1" s="1" t="s">
        <v>57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8" ht="15.75">
      <c r="A2" s="3"/>
      <c r="B2" s="4"/>
      <c r="C2" s="4"/>
      <c r="D2" s="5"/>
      <c r="E2" s="5"/>
      <c r="F2" s="5"/>
      <c r="G2" s="5"/>
      <c r="H2" s="5"/>
    </row>
    <row r="3" spans="1:13" ht="19.5" customHeight="1">
      <c r="A3" s="6"/>
      <c r="B3" s="7"/>
      <c r="C3" s="8" t="s">
        <v>10</v>
      </c>
      <c r="D3" s="9">
        <v>2013</v>
      </c>
      <c r="E3" s="9">
        <v>2014</v>
      </c>
      <c r="F3" s="9">
        <v>2015</v>
      </c>
      <c r="G3" s="9">
        <v>2016</v>
      </c>
      <c r="H3" s="9">
        <v>2017</v>
      </c>
      <c r="I3" s="10">
        <v>2018</v>
      </c>
      <c r="J3" s="11">
        <v>2019</v>
      </c>
      <c r="K3" s="12">
        <v>2020</v>
      </c>
      <c r="L3" s="12">
        <v>2021</v>
      </c>
      <c r="M3" s="12">
        <v>2022</v>
      </c>
    </row>
    <row r="4" spans="1:13" ht="34.5" customHeight="1">
      <c r="A4" s="11" t="s">
        <v>0</v>
      </c>
      <c r="B4" s="13" t="s">
        <v>26</v>
      </c>
      <c r="C4" s="14" t="s">
        <v>30</v>
      </c>
      <c r="D4" s="15">
        <f>'[1]свод_расчет'!B65</f>
        <v>272132.6896315</v>
      </c>
      <c r="E4" s="15">
        <f>'[1]свод_расчет'!C65</f>
        <v>286123.94590182</v>
      </c>
      <c r="F4" s="15">
        <f>'[1]свод_расчет'!D65</f>
        <v>297773.20714471006</v>
      </c>
      <c r="G4" s="15">
        <f>'[1]свод_расчет'!E65</f>
        <v>348637.61571642</v>
      </c>
      <c r="H4" s="15">
        <f>'[1]свод_расчет'!F65</f>
        <v>386442.61603217</v>
      </c>
      <c r="I4" s="16">
        <v>399405.7995358101</v>
      </c>
      <c r="J4" s="15">
        <v>414083.49845553</v>
      </c>
      <c r="K4" s="15">
        <f>'[2]свод_расчет'!I65</f>
        <v>452495.03142859996</v>
      </c>
      <c r="L4" s="15">
        <f>'[2]свод_расчет'!J65</f>
        <v>383607.29313167994</v>
      </c>
      <c r="M4" s="15">
        <f>'[2]свод_расчет'!K65</f>
        <v>435067.3838673099</v>
      </c>
    </row>
    <row r="5" spans="1:13" ht="15.75" customHeight="1">
      <c r="A5" s="11"/>
      <c r="B5" s="13" t="s">
        <v>29</v>
      </c>
      <c r="C5" s="14"/>
      <c r="D5" s="15"/>
      <c r="E5" s="15"/>
      <c r="F5" s="15"/>
      <c r="G5" s="15"/>
      <c r="H5" s="15"/>
      <c r="I5" s="16"/>
      <c r="J5" s="15"/>
      <c r="K5" s="15"/>
      <c r="L5" s="15"/>
      <c r="M5" s="15"/>
    </row>
    <row r="6" spans="1:13" ht="13.5" customHeight="1">
      <c r="A6" s="11" t="s">
        <v>2</v>
      </c>
      <c r="B6" s="13" t="s">
        <v>27</v>
      </c>
      <c r="C6" s="14" t="s">
        <v>30</v>
      </c>
      <c r="D6" s="15">
        <f>'[1]свод_расчет'!B67</f>
        <v>39307.00833160999</v>
      </c>
      <c r="E6" s="15">
        <f>'[1]свод_расчет'!C67</f>
        <v>39032.09943237</v>
      </c>
      <c r="F6" s="15">
        <f>'[1]свод_расчет'!D67</f>
        <v>42008.328550089995</v>
      </c>
      <c r="G6" s="15">
        <f>'[1]свод_расчет'!E67</f>
        <v>43896.46114575</v>
      </c>
      <c r="H6" s="15">
        <f>'[1]свод_расчет'!F67</f>
        <v>43705.552861129996</v>
      </c>
      <c r="I6" s="16">
        <v>44745.68398205999</v>
      </c>
      <c r="J6" s="15">
        <v>44361.89344739</v>
      </c>
      <c r="K6" s="15">
        <f>'[2]свод_расчет'!I67</f>
        <v>45737.73570381999</v>
      </c>
      <c r="L6" s="15">
        <f>'[2]свод_расчет'!J67</f>
        <v>44760.33134137999</v>
      </c>
      <c r="M6" s="15">
        <f>'[2]свод_расчет'!K67</f>
        <v>47505.618353009995</v>
      </c>
    </row>
    <row r="7" spans="1:13" ht="15.75" customHeight="1">
      <c r="A7" s="11" t="s">
        <v>3</v>
      </c>
      <c r="B7" s="13" t="s">
        <v>28</v>
      </c>
      <c r="C7" s="14" t="s">
        <v>30</v>
      </c>
      <c r="D7" s="15">
        <f>'[1]свод_расчет'!B68</f>
        <v>232825.68129989</v>
      </c>
      <c r="E7" s="15">
        <f>'[1]свод_расчет'!C68</f>
        <v>247091.84646945004</v>
      </c>
      <c r="F7" s="15">
        <f>'[1]свод_расчет'!D68</f>
        <v>255764.87859462</v>
      </c>
      <c r="G7" s="15">
        <f>'[1]свод_расчет'!E68</f>
        <v>304741.15457067004</v>
      </c>
      <c r="H7" s="15">
        <f>'[1]свод_расчет'!F68</f>
        <v>342737.06317104</v>
      </c>
      <c r="I7" s="16">
        <v>354660.11555375</v>
      </c>
      <c r="J7" s="15">
        <v>369721.6050081399</v>
      </c>
      <c r="K7" s="15">
        <f>'[2]свод_расчет'!I68</f>
        <v>406757.29572478</v>
      </c>
      <c r="L7" s="15">
        <f>'[2]свод_расчет'!J68</f>
        <v>338846.96179030003</v>
      </c>
      <c r="M7" s="15">
        <f>'[2]свод_расчет'!K68</f>
        <v>387561.7655142999</v>
      </c>
    </row>
    <row r="8" spans="1:13" ht="15">
      <c r="A8" s="11" t="s">
        <v>50</v>
      </c>
      <c r="B8" s="13" t="s">
        <v>49</v>
      </c>
      <c r="C8" s="14" t="s">
        <v>30</v>
      </c>
      <c r="D8" s="15">
        <f>'[1]свод_расчет'!B69</f>
        <v>128711.40562589999</v>
      </c>
      <c r="E8" s="15">
        <f>'[1]свод_расчет'!C69</f>
        <v>127422.49761440001</v>
      </c>
      <c r="F8" s="15">
        <f>'[1]свод_расчет'!D69</f>
        <v>127378.4560072</v>
      </c>
      <c r="G8" s="15">
        <f>'[1]свод_расчет'!E69</f>
        <v>181471.55151700997</v>
      </c>
      <c r="H8" s="15">
        <f>'[1]свод_расчет'!F69</f>
        <v>202109.86794886997</v>
      </c>
      <c r="I8" s="16">
        <v>220243.59815739</v>
      </c>
      <c r="J8" s="15">
        <v>238199.63807231</v>
      </c>
      <c r="K8" s="15">
        <f>'[2]свод_расчет'!I69</f>
        <v>233932.29799984</v>
      </c>
      <c r="L8" s="15">
        <f>'[2]свод_расчет'!J69</f>
        <v>210963.15880911</v>
      </c>
      <c r="M8" s="15">
        <f>'[2]свод_расчет'!K69</f>
        <v>237703.46426395996</v>
      </c>
    </row>
    <row r="9" spans="1:13" ht="15">
      <c r="A9" s="17"/>
      <c r="B9" s="18"/>
      <c r="C9" s="19"/>
      <c r="D9" s="15"/>
      <c r="E9" s="15"/>
      <c r="F9" s="15"/>
      <c r="G9" s="15"/>
      <c r="H9" s="15"/>
      <c r="I9" s="10"/>
      <c r="J9" s="9"/>
      <c r="K9" s="9"/>
      <c r="L9" s="9"/>
      <c r="M9" s="9"/>
    </row>
    <row r="10" spans="1:13" ht="30" customHeight="1">
      <c r="A10" s="20" t="s">
        <v>1</v>
      </c>
      <c r="B10" s="21" t="s">
        <v>55</v>
      </c>
      <c r="C10" s="22" t="s">
        <v>53</v>
      </c>
      <c r="D10" s="23">
        <f aca="true" t="shared" si="0" ref="D10:M10">D17/D4</f>
        <v>1.4849269762358022</v>
      </c>
      <c r="E10" s="23">
        <f t="shared" si="0"/>
        <v>1.4716323439714032</v>
      </c>
      <c r="F10" s="23">
        <f t="shared" si="0"/>
        <v>1.4310289642810858</v>
      </c>
      <c r="G10" s="23">
        <f t="shared" si="0"/>
        <v>1.2356940493973294</v>
      </c>
      <c r="H10" s="23">
        <f t="shared" si="0"/>
        <v>1.1605154168959169</v>
      </c>
      <c r="I10" s="24">
        <f t="shared" si="0"/>
        <v>1.1688863590679408</v>
      </c>
      <c r="J10" s="24">
        <f t="shared" si="0"/>
        <v>1.178189162853768</v>
      </c>
      <c r="K10" s="24">
        <f t="shared" si="0"/>
        <v>1.0512203824608342</v>
      </c>
      <c r="L10" s="23">
        <f>L17/L4</f>
        <v>1.2933148271237283</v>
      </c>
      <c r="M10" s="23">
        <f t="shared" si="0"/>
        <v>1.1768337939948958</v>
      </c>
    </row>
    <row r="11" spans="1:13" ht="30" customHeight="1">
      <c r="A11" s="20"/>
      <c r="B11" s="25"/>
      <c r="C11" s="26" t="s">
        <v>31</v>
      </c>
      <c r="D11" s="23">
        <f aca="true" t="shared" si="1" ref="D11:M11">D18/D4</f>
        <v>0.3387964897743322</v>
      </c>
      <c r="E11" s="23">
        <f t="shared" si="1"/>
        <v>0.335805518469151</v>
      </c>
      <c r="F11" s="23">
        <f t="shared" si="1"/>
        <v>0.32650519814145473</v>
      </c>
      <c r="G11" s="23">
        <f t="shared" si="1"/>
        <v>0.28198276826205887</v>
      </c>
      <c r="H11" s="23">
        <f t="shared" si="1"/>
        <v>0.2648921101172714</v>
      </c>
      <c r="I11" s="24">
        <f t="shared" si="1"/>
        <v>0.26673523550187755</v>
      </c>
      <c r="J11" s="23">
        <f t="shared" si="1"/>
        <v>0.2688684780129112</v>
      </c>
      <c r="K11" s="23">
        <f t="shared" si="1"/>
        <v>0.239858987307192</v>
      </c>
      <c r="L11" s="23">
        <f>L18/L4</f>
        <v>0.29514324160968325</v>
      </c>
      <c r="M11" s="23">
        <f t="shared" si="1"/>
        <v>0.2685055334684156</v>
      </c>
    </row>
    <row r="12" spans="1:13" ht="32.25" customHeight="1">
      <c r="A12" s="20"/>
      <c r="B12" s="25"/>
      <c r="C12" s="26" t="s">
        <v>32</v>
      </c>
      <c r="D12" s="23">
        <f aca="true" t="shared" si="2" ref="D12:M12">D19/D4</f>
        <v>45.01928054505178</v>
      </c>
      <c r="E12" s="23">
        <f t="shared" si="2"/>
        <v>44.62184477345693</v>
      </c>
      <c r="F12" s="23">
        <f t="shared" si="2"/>
        <v>43.38600582597617</v>
      </c>
      <c r="G12" s="23">
        <f t="shared" si="2"/>
        <v>37.46988509302367</v>
      </c>
      <c r="H12" s="23">
        <f t="shared" si="2"/>
        <v>35.19887050673431</v>
      </c>
      <c r="I12" s="24">
        <f t="shared" si="2"/>
        <v>35.44379404718873</v>
      </c>
      <c r="J12" s="23">
        <f t="shared" si="2"/>
        <v>35.727254901921164</v>
      </c>
      <c r="K12" s="23">
        <f t="shared" si="2"/>
        <v>31.872455382475717</v>
      </c>
      <c r="L12" s="23">
        <f>L19/L4</f>
        <v>39.218639919955045</v>
      </c>
      <c r="M12" s="23">
        <f t="shared" si="2"/>
        <v>35.67898738355953</v>
      </c>
    </row>
    <row r="13" spans="1:13" ht="29.25" customHeight="1">
      <c r="A13" s="20"/>
      <c r="B13" s="25"/>
      <c r="C13" s="27" t="s">
        <v>33</v>
      </c>
      <c r="D13" s="23">
        <f aca="true" t="shared" si="3" ref="D13:J13">D20/D4</f>
        <v>0.6495893611288438</v>
      </c>
      <c r="E13" s="23">
        <f t="shared" si="3"/>
        <v>0.6436972600091228</v>
      </c>
      <c r="F13" s="23">
        <f t="shared" si="3"/>
        <v>0.6259727051581758</v>
      </c>
      <c r="G13" s="23">
        <f t="shared" si="3"/>
        <v>0.540591982918163</v>
      </c>
      <c r="H13" s="23">
        <f t="shared" si="3"/>
        <v>0.5076287962600625</v>
      </c>
      <c r="I13" s="24">
        <f t="shared" si="3"/>
        <v>0.5111698433955638</v>
      </c>
      <c r="J13" s="23">
        <f t="shared" si="3"/>
        <v>0.5152185508375475</v>
      </c>
      <c r="K13" s="23"/>
      <c r="L13" s="23"/>
      <c r="M13" s="23"/>
    </row>
    <row r="14" spans="1:13" ht="28.5">
      <c r="A14" s="20"/>
      <c r="B14" s="28"/>
      <c r="C14" s="27" t="s">
        <v>51</v>
      </c>
      <c r="D14" s="23">
        <f aca="true" t="shared" si="4" ref="D14:J14">D21/D4</f>
        <v>0.6423296673277235</v>
      </c>
      <c r="E14" s="23">
        <f t="shared" si="4"/>
        <v>0.6366974963448565</v>
      </c>
      <c r="F14" s="23">
        <f t="shared" si="4"/>
        <v>0.619219579115433</v>
      </c>
      <c r="G14" s="23">
        <f t="shared" si="4"/>
        <v>0.53469646302202</v>
      </c>
      <c r="H14" s="23">
        <f t="shared" si="4"/>
        <v>0.5021697710064285</v>
      </c>
      <c r="I14" s="24">
        <f t="shared" si="4"/>
        <v>0.5057918543866501</v>
      </c>
      <c r="J14" s="23">
        <f t="shared" si="4"/>
        <v>0.5098172247563533</v>
      </c>
      <c r="K14" s="23">
        <f>K21/K4</f>
        <v>0.4548763758801143</v>
      </c>
      <c r="L14" s="23">
        <f>L21/L4</f>
        <v>0.5596345633770506</v>
      </c>
      <c r="M14" s="23">
        <f>M21/M4</f>
        <v>0.5092307725544646</v>
      </c>
    </row>
    <row r="15" spans="1:13" ht="15">
      <c r="A15" s="29"/>
      <c r="B15" s="30"/>
      <c r="C15" s="31"/>
      <c r="D15" s="32"/>
      <c r="E15" s="32"/>
      <c r="F15" s="32"/>
      <c r="G15" s="32"/>
      <c r="H15" s="32"/>
      <c r="J15" s="33"/>
      <c r="K15" s="33"/>
      <c r="L15" s="33"/>
      <c r="M15" s="33"/>
    </row>
    <row r="16" spans="2:13" ht="14.25">
      <c r="B16" s="34" t="s">
        <v>34</v>
      </c>
      <c r="C16" s="34"/>
      <c r="D16" s="35"/>
      <c r="E16" s="35"/>
      <c r="F16" s="35"/>
      <c r="G16" s="35"/>
      <c r="H16" s="35"/>
      <c r="I16" s="36"/>
      <c r="J16" s="33"/>
      <c r="K16" s="33"/>
      <c r="L16" s="33"/>
      <c r="M16" s="33"/>
    </row>
    <row r="17" spans="1:13" ht="42.75">
      <c r="A17" s="37">
        <v>1</v>
      </c>
      <c r="B17" s="38" t="s">
        <v>54</v>
      </c>
      <c r="C17" s="39" t="s">
        <v>7</v>
      </c>
      <c r="D17" s="40">
        <v>404097.1719494193</v>
      </c>
      <c r="E17" s="40">
        <v>421069.2531738424</v>
      </c>
      <c r="F17" s="40">
        <v>426122.08421095164</v>
      </c>
      <c r="G17" s="40">
        <v>430809.42713685305</v>
      </c>
      <c r="H17" s="40">
        <v>448472.61365092255</v>
      </c>
      <c r="I17" s="41">
        <v>466859.9908100329</v>
      </c>
      <c r="J17" s="40">
        <v>487868.6903968804</v>
      </c>
      <c r="K17" s="42">
        <v>475672</v>
      </c>
      <c r="L17" s="40">
        <v>496125</v>
      </c>
      <c r="M17" s="40">
        <v>512002</v>
      </c>
    </row>
    <row r="18" spans="1:13" ht="18" customHeight="1">
      <c r="A18" s="37">
        <v>2</v>
      </c>
      <c r="B18" s="43" t="s">
        <v>35</v>
      </c>
      <c r="C18" s="44" t="s">
        <v>4</v>
      </c>
      <c r="D18" s="45">
        <v>92197.6</v>
      </c>
      <c r="E18" s="45">
        <v>96082</v>
      </c>
      <c r="F18" s="45">
        <v>97224.5</v>
      </c>
      <c r="G18" s="45">
        <v>98309.8</v>
      </c>
      <c r="H18" s="45">
        <v>102365.6</v>
      </c>
      <c r="I18" s="46">
        <v>106535.6</v>
      </c>
      <c r="J18" s="45">
        <v>111334</v>
      </c>
      <c r="K18" s="45">
        <v>108535</v>
      </c>
      <c r="L18" s="45">
        <v>113219.1</v>
      </c>
      <c r="M18" s="45">
        <v>116818</v>
      </c>
    </row>
    <row r="19" spans="1:13" ht="18" customHeight="1">
      <c r="A19" s="37">
        <v>3</v>
      </c>
      <c r="B19" s="43" t="s">
        <v>35</v>
      </c>
      <c r="C19" s="44" t="s">
        <v>5</v>
      </c>
      <c r="D19" s="45">
        <v>12251217.9</v>
      </c>
      <c r="E19" s="45">
        <v>12767378.3</v>
      </c>
      <c r="F19" s="45">
        <v>12919190.1</v>
      </c>
      <c r="G19" s="45">
        <v>13063411.4</v>
      </c>
      <c r="H19" s="45">
        <v>13602343.6</v>
      </c>
      <c r="I19" s="46">
        <v>14156456.9</v>
      </c>
      <c r="J19" s="45">
        <v>14794066.7</v>
      </c>
      <c r="K19" s="40">
        <v>14422127.7</v>
      </c>
      <c r="L19" s="40">
        <v>15044556.3</v>
      </c>
      <c r="M19" s="40">
        <v>15522763.7</v>
      </c>
    </row>
    <row r="20" spans="1:13" ht="18" customHeight="1">
      <c r="A20" s="37">
        <v>4</v>
      </c>
      <c r="B20" s="47" t="s">
        <v>36</v>
      </c>
      <c r="C20" s="48" t="s">
        <v>6</v>
      </c>
      <c r="D20" s="45">
        <v>176774.5</v>
      </c>
      <c r="E20" s="45">
        <v>184177.2</v>
      </c>
      <c r="F20" s="45">
        <v>186397.9</v>
      </c>
      <c r="G20" s="45">
        <v>188470.7</v>
      </c>
      <c r="H20" s="45">
        <v>196169.4</v>
      </c>
      <c r="I20" s="46">
        <v>204164.2</v>
      </c>
      <c r="J20" s="45">
        <v>213343.5</v>
      </c>
      <c r="K20" s="45"/>
      <c r="L20" s="45"/>
      <c r="M20" s="45"/>
    </row>
    <row r="21" spans="1:13" ht="18" customHeight="1">
      <c r="A21" s="49">
        <v>5</v>
      </c>
      <c r="B21" s="47" t="s">
        <v>52</v>
      </c>
      <c r="C21" s="48" t="s">
        <v>6</v>
      </c>
      <c r="D21" s="40">
        <v>174798.9</v>
      </c>
      <c r="E21" s="40">
        <v>182174.4</v>
      </c>
      <c r="F21" s="40">
        <v>184387</v>
      </c>
      <c r="G21" s="40">
        <v>186415.3</v>
      </c>
      <c r="H21" s="40">
        <v>194059.8</v>
      </c>
      <c r="I21" s="41">
        <v>202016.2</v>
      </c>
      <c r="J21" s="40">
        <v>211106.9</v>
      </c>
      <c r="K21" s="40">
        <v>205829.3</v>
      </c>
      <c r="L21" s="40">
        <v>214679.9</v>
      </c>
      <c r="M21" s="40">
        <v>221549.7</v>
      </c>
    </row>
    <row r="23" spans="4:9" ht="14.25">
      <c r="D23" s="50"/>
      <c r="E23" s="50"/>
      <c r="F23" s="50"/>
      <c r="G23" s="50"/>
      <c r="H23" s="50"/>
      <c r="I23" s="50"/>
    </row>
    <row r="32" spans="4:10" ht="14.25">
      <c r="D32" s="50"/>
      <c r="E32" s="50"/>
      <c r="F32" s="50"/>
      <c r="G32" s="50"/>
      <c r="H32" s="50"/>
      <c r="I32" s="50"/>
      <c r="J32" s="50"/>
    </row>
    <row r="33" spans="4:10" ht="14.25">
      <c r="D33" s="50"/>
      <c r="E33" s="50"/>
      <c r="F33" s="50"/>
      <c r="G33" s="50"/>
      <c r="H33" s="50"/>
      <c r="I33" s="50"/>
      <c r="J33" s="50"/>
    </row>
    <row r="34" spans="4:10" ht="14.25">
      <c r="D34" s="50"/>
      <c r="E34" s="50"/>
      <c r="F34" s="50"/>
      <c r="G34" s="50"/>
      <c r="H34" s="50"/>
      <c r="I34" s="50"/>
      <c r="J34" s="50"/>
    </row>
    <row r="35" spans="4:10" ht="14.25">
      <c r="D35" s="50"/>
      <c r="E35" s="50"/>
      <c r="F35" s="50"/>
      <c r="G35" s="50"/>
      <c r="H35" s="50"/>
      <c r="I35" s="50"/>
      <c r="J35" s="50"/>
    </row>
    <row r="36" spans="4:10" ht="14.25">
      <c r="D36" s="50"/>
      <c r="E36" s="50"/>
      <c r="F36" s="50"/>
      <c r="G36" s="50"/>
      <c r="H36" s="50"/>
      <c r="I36" s="50"/>
      <c r="J36" s="50"/>
    </row>
    <row r="37" spans="4:10" ht="14.25">
      <c r="D37" s="50"/>
      <c r="E37" s="50"/>
      <c r="F37" s="50"/>
      <c r="G37" s="50"/>
      <c r="H37" s="50"/>
      <c r="I37" s="50"/>
      <c r="J37" s="50"/>
    </row>
    <row r="38" spans="4:10" ht="14.25">
      <c r="D38" s="50"/>
      <c r="E38" s="50"/>
      <c r="F38" s="50"/>
      <c r="G38" s="50"/>
      <c r="H38" s="50"/>
      <c r="I38" s="50"/>
      <c r="J38" s="50"/>
    </row>
    <row r="39" spans="4:10" ht="14.25">
      <c r="D39" s="50"/>
      <c r="E39" s="50"/>
      <c r="F39" s="50"/>
      <c r="G39" s="50"/>
      <c r="H39" s="50"/>
      <c r="I39" s="50"/>
      <c r="J39" s="50"/>
    </row>
  </sheetData>
  <sheetProtection/>
  <mergeCells count="3">
    <mergeCell ref="A10:A14"/>
    <mergeCell ref="B10:B14"/>
    <mergeCell ref="A1:M1"/>
  </mergeCells>
  <printOptions/>
  <pageMargins left="0.7" right="0.7" top="0.75" bottom="0.75" header="0.3" footer="0.3"/>
  <pageSetup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17"/>
  <sheetViews>
    <sheetView tabSelected="1" zoomScalePageLayoutView="0" workbookViewId="0" topLeftCell="A7">
      <selection activeCell="C13" sqref="C13"/>
    </sheetView>
  </sheetViews>
  <sheetFormatPr defaultColWidth="9.140625" defaultRowHeight="15"/>
  <cols>
    <col min="1" max="1" width="46.00390625" style="2" customWidth="1"/>
    <col min="2" max="2" width="13.00390625" style="2" customWidth="1"/>
    <col min="3" max="3" width="59.7109375" style="2" customWidth="1"/>
    <col min="4" max="16384" width="9.140625" style="2" customWidth="1"/>
  </cols>
  <sheetData>
    <row r="2" spans="1:3" ht="14.25" customHeight="1">
      <c r="A2" s="51" t="s">
        <v>8</v>
      </c>
      <c r="B2" s="52" t="s">
        <v>41</v>
      </c>
      <c r="C2" s="53"/>
    </row>
    <row r="3" spans="1:3" ht="105.75" customHeight="1">
      <c r="A3" s="51" t="s">
        <v>9</v>
      </c>
      <c r="B3" s="52" t="s">
        <v>37</v>
      </c>
      <c r="C3" s="53"/>
    </row>
    <row r="4" spans="1:3" ht="18.75" customHeight="1">
      <c r="A4" s="51" t="s">
        <v>10</v>
      </c>
      <c r="B4" s="52" t="s">
        <v>38</v>
      </c>
      <c r="C4" s="53"/>
    </row>
    <row r="5" spans="1:3" ht="18.75" customHeight="1">
      <c r="A5" s="51" t="s">
        <v>11</v>
      </c>
      <c r="B5" s="52" t="s">
        <v>12</v>
      </c>
      <c r="C5" s="53"/>
    </row>
    <row r="6" spans="1:3" ht="18.75" customHeight="1">
      <c r="A6" s="51" t="s">
        <v>13</v>
      </c>
      <c r="B6" s="52" t="s">
        <v>45</v>
      </c>
      <c r="C6" s="53"/>
    </row>
    <row r="7" spans="1:3" ht="16.5" customHeight="1">
      <c r="A7" s="51" t="s">
        <v>14</v>
      </c>
      <c r="B7" s="52" t="s">
        <v>15</v>
      </c>
      <c r="C7" s="53"/>
    </row>
    <row r="8" spans="1:3" ht="18.75" customHeight="1">
      <c r="A8" s="51" t="s">
        <v>16</v>
      </c>
      <c r="B8" s="52" t="s">
        <v>43</v>
      </c>
      <c r="C8" s="53"/>
    </row>
    <row r="9" spans="1:3" ht="51.75" customHeight="1">
      <c r="A9" s="51" t="s">
        <v>17</v>
      </c>
      <c r="B9" s="54" t="s">
        <v>48</v>
      </c>
      <c r="C9" s="55"/>
    </row>
    <row r="10" spans="1:3" ht="33" customHeight="1">
      <c r="A10" s="51" t="s">
        <v>18</v>
      </c>
      <c r="B10" s="54" t="s">
        <v>42</v>
      </c>
      <c r="C10" s="55"/>
    </row>
    <row r="11" spans="1:3" ht="27" customHeight="1">
      <c r="A11" s="51" t="s">
        <v>19</v>
      </c>
      <c r="B11" s="56" t="s">
        <v>39</v>
      </c>
      <c r="C11" s="57"/>
    </row>
    <row r="12" spans="1:3" ht="33" customHeight="1">
      <c r="A12" s="58" t="s">
        <v>20</v>
      </c>
      <c r="B12" s="52" t="s">
        <v>44</v>
      </c>
      <c r="C12" s="53"/>
    </row>
    <row r="13" spans="1:3" ht="18" customHeight="1">
      <c r="A13" s="59" t="s">
        <v>21</v>
      </c>
      <c r="B13" s="60" t="s">
        <v>22</v>
      </c>
      <c r="C13" s="13" t="s">
        <v>47</v>
      </c>
    </row>
    <row r="14" spans="1:3" ht="15.75" customHeight="1">
      <c r="A14" s="61"/>
      <c r="B14" s="52" t="s">
        <v>40</v>
      </c>
      <c r="C14" s="53"/>
    </row>
    <row r="15" spans="1:3" ht="14.25" customHeight="1">
      <c r="A15" s="61"/>
      <c r="B15" s="60" t="s">
        <v>22</v>
      </c>
      <c r="C15" s="13" t="s">
        <v>46</v>
      </c>
    </row>
    <row r="16" spans="1:3" ht="15" customHeight="1">
      <c r="A16" s="51" t="s">
        <v>23</v>
      </c>
      <c r="B16" s="52" t="s">
        <v>24</v>
      </c>
      <c r="C16" s="53"/>
    </row>
    <row r="17" spans="1:3" ht="15" customHeight="1">
      <c r="A17" s="51" t="s">
        <v>25</v>
      </c>
      <c r="B17" s="52" t="s">
        <v>56</v>
      </c>
      <c r="C17" s="53"/>
    </row>
    <row r="18" ht="14.25" customHeight="1"/>
  </sheetData>
  <sheetProtection/>
  <mergeCells count="14">
    <mergeCell ref="B16:C16"/>
    <mergeCell ref="B17:C17"/>
    <mergeCell ref="B8:C8"/>
    <mergeCell ref="B9:C9"/>
    <mergeCell ref="B12:C12"/>
    <mergeCell ref="B14:C14"/>
    <mergeCell ref="B10:C10"/>
    <mergeCell ref="A13:A15"/>
    <mergeCell ref="B2:C2"/>
    <mergeCell ref="B3:C3"/>
    <mergeCell ref="B4:C4"/>
    <mergeCell ref="B5:C5"/>
    <mergeCell ref="B6:C6"/>
    <mergeCell ref="B7:C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A.Nakipbekov</dc:creator>
  <cp:keywords/>
  <dc:description/>
  <cp:lastModifiedBy>d.adilbek</cp:lastModifiedBy>
  <cp:lastPrinted>2019-04-23T05:31:11Z</cp:lastPrinted>
  <dcterms:created xsi:type="dcterms:W3CDTF">2014-02-27T06:52:53Z</dcterms:created>
  <dcterms:modified xsi:type="dcterms:W3CDTF">2023-11-24T10:29:37Z</dcterms:modified>
  <cp:category/>
  <cp:version/>
  <cp:contentType/>
  <cp:contentStatus/>
</cp:coreProperties>
</file>